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M:\14- PUBLICAÇÕES\E13-publicação\SITE\Secção 1 - ASTRONOMIA\SA_001\"/>
    </mc:Choice>
  </mc:AlternateContent>
  <bookViews>
    <workbookView xWindow="360" yWindow="90" windowWidth="14370" windowHeight="5190"/>
  </bookViews>
  <sheets>
    <sheet name="Folha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5" i="1" l="1"/>
  <c r="C46" i="1"/>
  <c r="C47" i="1"/>
  <c r="C48" i="1"/>
  <c r="C49" i="1"/>
  <c r="C44" i="1"/>
  <c r="E43" i="1"/>
  <c r="C25" i="1"/>
  <c r="C36" i="1"/>
  <c r="C37" i="1"/>
  <c r="C38" i="1"/>
  <c r="C35" i="1"/>
  <c r="E34" i="1"/>
  <c r="C26" i="1"/>
  <c r="C27" i="1"/>
  <c r="C28" i="1"/>
  <c r="C29" i="1"/>
  <c r="C30" i="1"/>
  <c r="E24" i="1"/>
  <c r="E3" i="1"/>
  <c r="C5" i="1"/>
  <c r="C6" i="1"/>
  <c r="C7" i="1"/>
  <c r="C8" i="1"/>
  <c r="C9" i="1"/>
  <c r="C4" i="1"/>
  <c r="C15" i="1"/>
  <c r="C16" i="1"/>
  <c r="C17" i="1"/>
  <c r="C18" i="1"/>
  <c r="C19" i="1"/>
  <c r="C20" i="1"/>
  <c r="C14" i="1"/>
  <c r="E13" i="1"/>
</calcChain>
</file>

<file path=xl/sharedStrings.xml><?xml version="1.0" encoding="utf-8"?>
<sst xmlns="http://schemas.openxmlformats.org/spreadsheetml/2006/main" count="98" uniqueCount="47">
  <si>
    <t>Denebola</t>
  </si>
  <si>
    <t>Zosma</t>
  </si>
  <si>
    <t>Chertan</t>
  </si>
  <si>
    <t>Regulus</t>
  </si>
  <si>
    <t>Algieba</t>
  </si>
  <si>
    <t>Adhafera</t>
  </si>
  <si>
    <t>Rasalas</t>
  </si>
  <si>
    <t>ε</t>
  </si>
  <si>
    <t>Polaris</t>
  </si>
  <si>
    <t>δ</t>
  </si>
  <si>
    <t>ζ</t>
  </si>
  <si>
    <t>η</t>
  </si>
  <si>
    <t>Pherkad</t>
  </si>
  <si>
    <t>Kochab</t>
  </si>
  <si>
    <t>100al=5cm</t>
  </si>
  <si>
    <t>cm</t>
  </si>
  <si>
    <t>50al=5cm</t>
  </si>
  <si>
    <t>estrela</t>
  </si>
  <si>
    <t>Distância à  Terra
(anos-luz)</t>
  </si>
  <si>
    <t>fio com</t>
  </si>
  <si>
    <t>260-36</t>
  </si>
  <si>
    <t>Ursa Menor</t>
  </si>
  <si>
    <t>Leão</t>
  </si>
  <si>
    <t>480-97</t>
  </si>
  <si>
    <t>Cisne</t>
  </si>
  <si>
    <t>ι</t>
  </si>
  <si>
    <t>Sadr</t>
  </si>
  <si>
    <t>Gienah</t>
  </si>
  <si>
    <t>Albireo</t>
  </si>
  <si>
    <t>Deneb</t>
  </si>
  <si>
    <t>3229-72</t>
  </si>
  <si>
    <t>100al=1cm</t>
  </si>
  <si>
    <t>Golfinho</t>
  </si>
  <si>
    <t>γ2</t>
  </si>
  <si>
    <t>Sualocin</t>
  </si>
  <si>
    <t>Rotanev</t>
  </si>
  <si>
    <t>359-97</t>
  </si>
  <si>
    <t>Orion</t>
  </si>
  <si>
    <t>Betelgeuse</t>
  </si>
  <si>
    <t>Bellatrix</t>
  </si>
  <si>
    <t>Alnitak</t>
  </si>
  <si>
    <t>Alnilam</t>
  </si>
  <si>
    <t>Mintaka</t>
  </si>
  <si>
    <t>Saiph</t>
  </si>
  <si>
    <t>Rigel</t>
  </si>
  <si>
    <t>1342-243</t>
  </si>
  <si>
    <t>100al=2cm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</si>
</sst>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haroni"/>
      <charset val="177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topLeftCell="A7" workbookViewId="0">
      <selection activeCell="A43" sqref="A43"/>
    </sheetView>
  </sheetViews>
  <sheetFormatPr defaultColWidth="8.7109375" defaultRowHeight="15" x14ac:dyDescent="0.25"/>
  <cols>
    <col min="1" max="1" width="13.140625" bestFit="1" customWidth="1"/>
    <col min="2" max="2" width="10.7109375" customWidth="1"/>
    <col min="3" max="4" width="5.28515625" customWidth="1"/>
    <col min="5" max="5" width="7.7109375" customWidth="1"/>
    <col min="6" max="7" width="10.140625" bestFit="1" customWidth="1"/>
  </cols>
  <sheetData>
    <row r="1" spans="1:6" x14ac:dyDescent="0.25">
      <c r="A1" s="9" t="s">
        <v>21</v>
      </c>
    </row>
    <row r="2" spans="1:6" ht="45" x14ac:dyDescent="0.25">
      <c r="A2" t="s">
        <v>17</v>
      </c>
      <c r="B2" s="7" t="s">
        <v>18</v>
      </c>
      <c r="C2" s="12" t="s">
        <v>19</v>
      </c>
      <c r="D2" s="12"/>
      <c r="E2" s="8" t="s">
        <v>23</v>
      </c>
    </row>
    <row r="3" spans="1:6" x14ac:dyDescent="0.25">
      <c r="A3" s="1" t="s">
        <v>12</v>
      </c>
      <c r="B3">
        <v>480</v>
      </c>
      <c r="C3" s="4">
        <v>5</v>
      </c>
      <c r="D3" s="2" t="s">
        <v>15</v>
      </c>
      <c r="E3" s="5">
        <f>B3-B9</f>
        <v>383</v>
      </c>
      <c r="F3" t="s">
        <v>14</v>
      </c>
    </row>
    <row r="4" spans="1:6" x14ac:dyDescent="0.25">
      <c r="A4" t="s">
        <v>8</v>
      </c>
      <c r="B4">
        <v>431</v>
      </c>
      <c r="C4" s="3">
        <f>(((480-B4)/100)*5)+5</f>
        <v>7.45</v>
      </c>
      <c r="D4" s="2" t="s">
        <v>15</v>
      </c>
    </row>
    <row r="5" spans="1:6" x14ac:dyDescent="0.25">
      <c r="A5" s="1" t="s">
        <v>10</v>
      </c>
      <c r="B5">
        <v>376</v>
      </c>
      <c r="C5" s="3">
        <f t="shared" ref="C5:C9" si="0">(((480-B5)/100)*5)+5</f>
        <v>10.199999999999999</v>
      </c>
      <c r="D5" s="2" t="s">
        <v>15</v>
      </c>
    </row>
    <row r="6" spans="1:6" x14ac:dyDescent="0.25">
      <c r="A6" s="1" t="s">
        <v>7</v>
      </c>
      <c r="B6">
        <v>347</v>
      </c>
      <c r="C6" s="3">
        <f t="shared" si="0"/>
        <v>11.65</v>
      </c>
      <c r="D6" s="2" t="s">
        <v>15</v>
      </c>
    </row>
    <row r="7" spans="1:6" x14ac:dyDescent="0.25">
      <c r="A7" s="1" t="s">
        <v>9</v>
      </c>
      <c r="B7">
        <v>183</v>
      </c>
      <c r="C7" s="3">
        <f t="shared" si="0"/>
        <v>19.850000000000001</v>
      </c>
      <c r="D7" s="2" t="s">
        <v>15</v>
      </c>
    </row>
    <row r="8" spans="1:6" x14ac:dyDescent="0.25">
      <c r="A8" s="1" t="s">
        <v>13</v>
      </c>
      <c r="B8">
        <v>127</v>
      </c>
      <c r="C8" s="3">
        <f t="shared" si="0"/>
        <v>22.65</v>
      </c>
      <c r="D8" s="2" t="s">
        <v>15</v>
      </c>
    </row>
    <row r="9" spans="1:6" x14ac:dyDescent="0.25">
      <c r="A9" s="1" t="s">
        <v>11</v>
      </c>
      <c r="B9">
        <v>97</v>
      </c>
      <c r="C9" s="3">
        <f t="shared" si="0"/>
        <v>24.15</v>
      </c>
      <c r="D9" s="2" t="s">
        <v>15</v>
      </c>
    </row>
    <row r="11" spans="1:6" x14ac:dyDescent="0.25">
      <c r="A11" s="9" t="s">
        <v>22</v>
      </c>
    </row>
    <row r="12" spans="1:6" ht="45" x14ac:dyDescent="0.25">
      <c r="A12" t="s">
        <v>17</v>
      </c>
      <c r="B12" s="7" t="s">
        <v>18</v>
      </c>
      <c r="C12" s="12" t="s">
        <v>19</v>
      </c>
      <c r="D12" s="12"/>
      <c r="E12" s="8" t="s">
        <v>20</v>
      </c>
    </row>
    <row r="13" spans="1:6" x14ac:dyDescent="0.25">
      <c r="A13" t="s">
        <v>5</v>
      </c>
      <c r="B13">
        <v>260</v>
      </c>
      <c r="C13">
        <v>5</v>
      </c>
      <c r="D13" s="2" t="s">
        <v>15</v>
      </c>
      <c r="E13" s="8">
        <f>B13-B20</f>
        <v>224</v>
      </c>
      <c r="F13" s="8" t="s">
        <v>16</v>
      </c>
    </row>
    <row r="14" spans="1:6" x14ac:dyDescent="0.25">
      <c r="A14" s="1" t="s">
        <v>7</v>
      </c>
      <c r="B14">
        <v>251</v>
      </c>
      <c r="C14" s="6">
        <f>(((260-B14)/50)*5)+5</f>
        <v>5.9</v>
      </c>
      <c r="D14" s="2" t="s">
        <v>15</v>
      </c>
    </row>
    <row r="15" spans="1:6" x14ac:dyDescent="0.25">
      <c r="A15" t="s">
        <v>2</v>
      </c>
      <c r="B15">
        <v>178</v>
      </c>
      <c r="C15" s="6">
        <f t="shared" ref="C15:C20" si="1">(((260-B15)/50)*5)+5</f>
        <v>13.2</v>
      </c>
      <c r="D15" s="2" t="s">
        <v>15</v>
      </c>
    </row>
    <row r="16" spans="1:6" x14ac:dyDescent="0.25">
      <c r="A16" t="s">
        <v>6</v>
      </c>
      <c r="B16">
        <v>133</v>
      </c>
      <c r="C16" s="6">
        <f t="shared" si="1"/>
        <v>17.7</v>
      </c>
      <c r="D16" s="2" t="s">
        <v>15</v>
      </c>
    </row>
    <row r="17" spans="1:6" x14ac:dyDescent="0.25">
      <c r="A17" t="s">
        <v>4</v>
      </c>
      <c r="B17">
        <v>126</v>
      </c>
      <c r="C17" s="6">
        <f t="shared" si="1"/>
        <v>18.399999999999999</v>
      </c>
      <c r="D17" s="2" t="s">
        <v>15</v>
      </c>
    </row>
    <row r="18" spans="1:6" x14ac:dyDescent="0.25">
      <c r="A18" t="s">
        <v>3</v>
      </c>
      <c r="B18">
        <v>78</v>
      </c>
      <c r="C18" s="6">
        <f t="shared" si="1"/>
        <v>23.2</v>
      </c>
      <c r="D18" s="2" t="s">
        <v>15</v>
      </c>
    </row>
    <row r="19" spans="1:6" x14ac:dyDescent="0.25">
      <c r="A19" t="s">
        <v>1</v>
      </c>
      <c r="B19">
        <v>58</v>
      </c>
      <c r="C19" s="6">
        <f t="shared" si="1"/>
        <v>25.2</v>
      </c>
      <c r="D19" s="2" t="s">
        <v>15</v>
      </c>
    </row>
    <row r="20" spans="1:6" x14ac:dyDescent="0.25">
      <c r="A20" t="s">
        <v>0</v>
      </c>
      <c r="B20">
        <v>36</v>
      </c>
      <c r="C20" s="6">
        <f t="shared" si="1"/>
        <v>27.400000000000002</v>
      </c>
      <c r="D20" s="2" t="s">
        <v>15</v>
      </c>
    </row>
    <row r="22" spans="1:6" x14ac:dyDescent="0.25">
      <c r="A22" s="9" t="s">
        <v>24</v>
      </c>
    </row>
    <row r="23" spans="1:6" ht="45" x14ac:dyDescent="0.25">
      <c r="A23" t="s">
        <v>17</v>
      </c>
      <c r="B23" s="7" t="s">
        <v>18</v>
      </c>
      <c r="C23" s="12" t="s">
        <v>19</v>
      </c>
      <c r="D23" s="12"/>
      <c r="E23" s="10" t="s">
        <v>30</v>
      </c>
    </row>
    <row r="24" spans="1:6" x14ac:dyDescent="0.25">
      <c r="A24" s="1" t="s">
        <v>29</v>
      </c>
      <c r="B24">
        <v>3229</v>
      </c>
      <c r="C24">
        <v>1</v>
      </c>
      <c r="D24" s="2" t="s">
        <v>15</v>
      </c>
      <c r="E24" s="10">
        <f>B24-B30</f>
        <v>3157</v>
      </c>
      <c r="F24" t="s">
        <v>31</v>
      </c>
    </row>
    <row r="25" spans="1:6" x14ac:dyDescent="0.25">
      <c r="A25" s="1" t="s">
        <v>26</v>
      </c>
      <c r="B25">
        <v>1524</v>
      </c>
      <c r="C25" s="6">
        <f>(((3229-B25)/100)*1)+1</f>
        <v>18.05</v>
      </c>
      <c r="D25" s="2" t="s">
        <v>15</v>
      </c>
    </row>
    <row r="26" spans="1:6" x14ac:dyDescent="0.25">
      <c r="A26" s="1" t="s">
        <v>28</v>
      </c>
      <c r="B26">
        <v>385</v>
      </c>
      <c r="C26" s="6">
        <f t="shared" ref="C26:C30" si="2">(((3229-B26)/100)*1)+1</f>
        <v>29.44</v>
      </c>
      <c r="D26" s="2" t="s">
        <v>15</v>
      </c>
    </row>
    <row r="27" spans="1:6" x14ac:dyDescent="0.25">
      <c r="A27" s="1" t="s">
        <v>9</v>
      </c>
      <c r="B27">
        <v>171</v>
      </c>
      <c r="C27" s="6">
        <f t="shared" si="2"/>
        <v>31.58</v>
      </c>
      <c r="D27" s="2" t="s">
        <v>15</v>
      </c>
    </row>
    <row r="28" spans="1:6" x14ac:dyDescent="0.25">
      <c r="A28" s="1" t="s">
        <v>10</v>
      </c>
      <c r="B28">
        <v>150</v>
      </c>
      <c r="C28" s="6">
        <f t="shared" si="2"/>
        <v>31.79</v>
      </c>
      <c r="D28" s="2" t="s">
        <v>15</v>
      </c>
    </row>
    <row r="29" spans="1:6" x14ac:dyDescent="0.25">
      <c r="A29" s="1" t="s">
        <v>25</v>
      </c>
      <c r="B29">
        <v>123</v>
      </c>
      <c r="C29" s="6">
        <f t="shared" si="2"/>
        <v>32.06</v>
      </c>
      <c r="D29" s="2" t="s">
        <v>15</v>
      </c>
    </row>
    <row r="30" spans="1:6" x14ac:dyDescent="0.25">
      <c r="A30" s="1" t="s">
        <v>27</v>
      </c>
      <c r="B30">
        <v>72</v>
      </c>
      <c r="C30" s="6">
        <f t="shared" si="2"/>
        <v>32.57</v>
      </c>
      <c r="D30" s="2" t="s">
        <v>15</v>
      </c>
    </row>
    <row r="31" spans="1:6" x14ac:dyDescent="0.25">
      <c r="D31" s="2"/>
    </row>
    <row r="32" spans="1:6" x14ac:dyDescent="0.25">
      <c r="A32" s="9" t="s">
        <v>32</v>
      </c>
    </row>
    <row r="33" spans="1:6" ht="45" x14ac:dyDescent="0.25">
      <c r="A33" t="s">
        <v>17</v>
      </c>
      <c r="B33" s="7" t="s">
        <v>18</v>
      </c>
      <c r="C33" s="12" t="s">
        <v>19</v>
      </c>
      <c r="D33" s="12"/>
      <c r="E33" s="10" t="s">
        <v>36</v>
      </c>
    </row>
    <row r="34" spans="1:6" x14ac:dyDescent="0.25">
      <c r="A34" s="1" t="s">
        <v>7</v>
      </c>
      <c r="B34">
        <v>359</v>
      </c>
      <c r="C34">
        <v>5</v>
      </c>
      <c r="D34" s="10" t="s">
        <v>15</v>
      </c>
      <c r="E34" s="10">
        <f>B34-B38</f>
        <v>262</v>
      </c>
      <c r="F34" s="11" t="s">
        <v>16</v>
      </c>
    </row>
    <row r="35" spans="1:6" x14ac:dyDescent="0.25">
      <c r="A35" s="1" t="s">
        <v>34</v>
      </c>
      <c r="B35">
        <v>241</v>
      </c>
      <c r="C35" s="6">
        <f>(((359-B35)/50)*5)+5</f>
        <v>16.799999999999997</v>
      </c>
      <c r="D35" s="10" t="s">
        <v>15</v>
      </c>
    </row>
    <row r="36" spans="1:6" x14ac:dyDescent="0.25">
      <c r="A36" s="1" t="s">
        <v>9</v>
      </c>
      <c r="B36">
        <v>204</v>
      </c>
      <c r="C36" s="6">
        <f t="shared" ref="C36:C38" si="3">(((359-B36)/50)*5)+5</f>
        <v>20.5</v>
      </c>
      <c r="D36" s="10" t="s">
        <v>15</v>
      </c>
    </row>
    <row r="37" spans="1:6" x14ac:dyDescent="0.25">
      <c r="A37" s="1" t="s">
        <v>33</v>
      </c>
      <c r="B37">
        <v>102</v>
      </c>
      <c r="C37" s="6">
        <f t="shared" si="3"/>
        <v>30.7</v>
      </c>
      <c r="D37" s="10" t="s">
        <v>15</v>
      </c>
    </row>
    <row r="38" spans="1:6" x14ac:dyDescent="0.25">
      <c r="A38" s="1" t="s">
        <v>35</v>
      </c>
      <c r="B38">
        <v>97</v>
      </c>
      <c r="C38" s="6">
        <f t="shared" si="3"/>
        <v>31.200000000000003</v>
      </c>
      <c r="D38" s="10" t="s">
        <v>15</v>
      </c>
    </row>
    <row r="41" spans="1:6" x14ac:dyDescent="0.25">
      <c r="A41" s="9" t="s">
        <v>37</v>
      </c>
    </row>
    <row r="42" spans="1:6" ht="45" x14ac:dyDescent="0.25">
      <c r="A42" t="s">
        <v>17</v>
      </c>
      <c r="B42" s="7" t="s">
        <v>18</v>
      </c>
      <c r="C42" s="12" t="s">
        <v>19</v>
      </c>
      <c r="D42" s="12"/>
      <c r="E42" s="11" t="s">
        <v>45</v>
      </c>
    </row>
    <row r="43" spans="1:6" x14ac:dyDescent="0.25">
      <c r="A43" t="s">
        <v>41</v>
      </c>
      <c r="B43">
        <v>1342</v>
      </c>
      <c r="C43">
        <v>2</v>
      </c>
      <c r="D43" s="11" t="s">
        <v>15</v>
      </c>
      <c r="E43" s="11">
        <f>B43-B49</f>
        <v>1099</v>
      </c>
      <c r="F43" s="11" t="s">
        <v>46</v>
      </c>
    </row>
    <row r="44" spans="1:6" x14ac:dyDescent="0.25">
      <c r="A44" t="s">
        <v>42</v>
      </c>
      <c r="B44">
        <v>916</v>
      </c>
      <c r="C44" s="6">
        <f>(((1342-B44)/100)*2)+1</f>
        <v>9.52</v>
      </c>
      <c r="D44" s="11" t="s">
        <v>15</v>
      </c>
    </row>
    <row r="45" spans="1:6" x14ac:dyDescent="0.25">
      <c r="A45" t="s">
        <v>40</v>
      </c>
      <c r="B45">
        <v>817</v>
      </c>
      <c r="C45" s="6">
        <f t="shared" ref="C45:C49" si="4">(((1342-B45)/100)*2)+1</f>
        <v>11.5</v>
      </c>
      <c r="D45" s="11" t="s">
        <v>15</v>
      </c>
    </row>
    <row r="46" spans="1:6" x14ac:dyDescent="0.25">
      <c r="A46" t="s">
        <v>44</v>
      </c>
      <c r="B46">
        <v>773</v>
      </c>
      <c r="C46" s="6">
        <f t="shared" si="4"/>
        <v>12.38</v>
      </c>
      <c r="D46" s="11" t="s">
        <v>15</v>
      </c>
    </row>
    <row r="47" spans="1:6" x14ac:dyDescent="0.25">
      <c r="A47" t="s">
        <v>43</v>
      </c>
      <c r="B47">
        <v>721</v>
      </c>
      <c r="C47" s="6">
        <f t="shared" si="4"/>
        <v>13.42</v>
      </c>
      <c r="D47" s="11" t="s">
        <v>15</v>
      </c>
    </row>
    <row r="48" spans="1:6" x14ac:dyDescent="0.25">
      <c r="A48" t="s">
        <v>38</v>
      </c>
      <c r="B48">
        <v>427</v>
      </c>
      <c r="C48" s="6">
        <f t="shared" si="4"/>
        <v>19.3</v>
      </c>
      <c r="D48" s="11" t="s">
        <v>15</v>
      </c>
    </row>
    <row r="49" spans="1:4" x14ac:dyDescent="0.25">
      <c r="A49" t="s">
        <v>39</v>
      </c>
      <c r="B49">
        <v>243</v>
      </c>
      <c r="C49" s="6">
        <f t="shared" si="4"/>
        <v>22.98</v>
      </c>
      <c r="D49" s="11" t="s">
        <v>15</v>
      </c>
    </row>
  </sheetData>
  <sortState ref="A43:B49">
    <sortCondition descending="1" ref="B43:B49"/>
  </sortState>
  <mergeCells count="5">
    <mergeCell ref="C12:D12"/>
    <mergeCell ref="C2:D2"/>
    <mergeCell ref="C23:D23"/>
    <mergeCell ref="C33:D33"/>
    <mergeCell ref="C42:D42"/>
  </mergeCells>
  <pageMargins left="0.70866141732283472" right="0.70866141732283472" top="0.74803149606299213" bottom="1.299212598425197" header="0.31496062992125984" footer="0.31496062992125984"/>
  <pageSetup paperSize="257" scale="80" orientation="portrait" horizontalDpi="429496729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quark</dc:creator>
  <cp:lastModifiedBy>MPT</cp:lastModifiedBy>
  <cp:lastPrinted>2011-08-15T17:11:50Z</cp:lastPrinted>
  <dcterms:created xsi:type="dcterms:W3CDTF">2010-07-22T10:44:25Z</dcterms:created>
  <dcterms:modified xsi:type="dcterms:W3CDTF">2014-10-27T10:26:34Z</dcterms:modified>
</cp:coreProperties>
</file>