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ráfico1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<sst xmlns="http://schemas.openxmlformats.org/spreadsheetml/2006/main" count="10" uniqueCount="10">
  <si>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Determinação numérica de extremos relativos da função</t>
  </si>
  <si>
    <t>através da aplicação do método de Newton à equação</t>
  </si>
  <si>
    <t>f(x) = exp(x)-2cos(3x)</t>
  </si>
  <si>
    <t>f'(x)=exp(x)+6sin(3x) = 0</t>
  </si>
  <si>
    <r>
      <t>Nota</t>
    </r>
    <r>
      <rPr>
        <sz val="10"/>
        <rFont val="Arial"/>
        <family val="0"/>
      </rPr>
      <t>: f''(x)=exp(x)+18cos(3x)</t>
    </r>
  </si>
  <si>
    <t>i</t>
  </si>
  <si>
    <r>
      <t>X</t>
    </r>
    <r>
      <rPr>
        <vertAlign val="subscript"/>
        <sz val="10"/>
        <rFont val="Arial"/>
        <family val="2"/>
      </rPr>
      <t>i</t>
    </r>
  </si>
  <si>
    <r>
      <t>f'(X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</si>
  <si>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>f''(X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</t>
    </r>
  </si>
  <si>
    <t>x*=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</si>
</sst>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167" fontId="1" fillId="3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Folha1!$B$9</c:f>
              <c:strCache>
                <c:ptCount val="1"/>
                <c:pt idx="0">
                  <c:v>Xi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Folha1!$A$10:$A$28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cat>
          <c:val>
            <c:numRef>
              <c:f>Folha1!$B$10:$B$28</c:f>
              <c:numCache>
                <c:ptCount val="19"/>
                <c:pt idx="0">
                  <c:v>10</c:v>
                </c:pt>
                <c:pt idx="1">
                  <c:v>9.000395143678377</c:v>
                </c:pt>
                <c:pt idx="2">
                  <c:v>7.9990354269521</c:v>
                </c:pt>
                <c:pt idx="3">
                  <c:v>7.003399212852017</c:v>
                </c:pt>
                <c:pt idx="4">
                  <c:v>5.989643742509818</c:v>
                </c:pt>
                <c:pt idx="5">
                  <c:v>5.028810052735689</c:v>
                </c:pt>
                <c:pt idx="6">
                  <c:v>3.8975633225810933</c:v>
                </c:pt>
                <c:pt idx="7">
                  <c:v>3.163125034336664</c:v>
                </c:pt>
                <c:pt idx="8">
                  <c:v>-0.9300492700464735</c:v>
                </c:pt>
                <c:pt idx="9">
                  <c:v>-1.0312894817970149</c:v>
                </c:pt>
                <c:pt idx="10">
                  <c:v>-1.0272997806343638</c:v>
                </c:pt>
                <c:pt idx="11">
                  <c:v>-1.0272983577466757</c:v>
                </c:pt>
                <c:pt idx="12">
                  <c:v>-1.02729835774647</c:v>
                </c:pt>
                <c:pt idx="13">
                  <c:v>-1.0272983577464698</c:v>
                </c:pt>
                <c:pt idx="14">
                  <c:v>-1.02729835774647</c:v>
                </c:pt>
                <c:pt idx="15">
                  <c:v>-1.0272983577464698</c:v>
                </c:pt>
                <c:pt idx="16">
                  <c:v>-1.02729835774647</c:v>
                </c:pt>
                <c:pt idx="17">
                  <c:v>-1.0272983577464698</c:v>
                </c:pt>
                <c:pt idx="18">
                  <c:v>-1.02729835774647</c:v>
                </c:pt>
              </c:numCache>
            </c:numRef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4909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2">
      <selection activeCell="G26" sqref="G26"/>
    </sheetView>
  </sheetViews>
  <sheetFormatPr defaultColWidth="9.140625" defaultRowHeight="12.75"/>
  <cols>
    <col min="1" max="7" width="12.7109375" style="0" customWidth="1"/>
  </cols>
  <sheetData>
    <row r="2" spans="1:7" ht="12.75">
      <c r="A2" s="2" t="s">
        <v>0</v>
      </c>
      <c r="B2" s="2"/>
      <c r="C2" s="2"/>
      <c r="D2" s="2"/>
      <c r="E2" s="2"/>
      <c r="F2" s="2"/>
      <c r="G2" s="2"/>
    </row>
    <row r="3" spans="1:7" ht="12.75">
      <c r="A3" s="2" t="s">
        <v>2</v>
      </c>
      <c r="B3" s="2"/>
      <c r="C3" s="2"/>
      <c r="D3" s="2"/>
      <c r="E3" s="2"/>
      <c r="F3" s="2"/>
      <c r="G3" s="2"/>
    </row>
    <row r="4" spans="1:7" ht="12.75">
      <c r="A4" s="2" t="s">
        <v>1</v>
      </c>
      <c r="B4" s="2"/>
      <c r="C4" s="2"/>
      <c r="D4" s="2"/>
      <c r="E4" s="2"/>
      <c r="F4" s="2"/>
      <c r="G4" s="2"/>
    </row>
    <row r="5" spans="1:7" ht="12.75">
      <c r="A5" s="2" t="s">
        <v>3</v>
      </c>
      <c r="B5" s="2"/>
      <c r="C5" s="2"/>
      <c r="D5" s="2"/>
      <c r="E5" s="2"/>
      <c r="F5" s="2"/>
      <c r="G5" s="2"/>
    </row>
    <row r="6" spans="1:7" ht="12.75">
      <c r="A6" s="3" t="s">
        <v>4</v>
      </c>
      <c r="B6" s="3"/>
      <c r="C6" s="3"/>
      <c r="D6" s="3"/>
      <c r="E6" s="3"/>
      <c r="F6" s="3"/>
      <c r="G6" s="3"/>
    </row>
    <row r="9" spans="1:4" s="1" customFormat="1" ht="16.5" thickBot="1">
      <c r="A9" s="1" t="s">
        <v>5</v>
      </c>
      <c r="B9" s="1" t="s">
        <v>6</v>
      </c>
      <c r="C9" s="1" t="s">
        <v>7</v>
      </c>
      <c r="D9" s="1" t="s">
        <v>8</v>
      </c>
    </row>
    <row r="10" spans="1:4" ht="13.5" thickBot="1">
      <c r="A10" s="1">
        <v>0</v>
      </c>
      <c r="B10" s="9">
        <v>10</v>
      </c>
      <c r="C10" s="10">
        <f>EXP(B10)+6*SIN(3*B10)</f>
        <v>22020.53760506216</v>
      </c>
      <c r="D10" s="10">
        <f>EXP(B10)+18*COS(3*B10)</f>
        <v>22029.242320904694</v>
      </c>
    </row>
    <row r="11" spans="1:4" ht="12.75">
      <c r="A11" s="1">
        <v>1</v>
      </c>
      <c r="B11" s="10">
        <f>B10-C10/D10</f>
        <v>9.000395143678377</v>
      </c>
      <c r="C11" s="10">
        <f>EXP(B11)+6*SIN(3*B11)</f>
        <v>8112.022616326465</v>
      </c>
      <c r="D11" s="10">
        <f>EXP(B11)+18*COS(3*B11)</f>
        <v>8101.007540873438</v>
      </c>
    </row>
    <row r="12" spans="1:4" ht="12.75">
      <c r="A12" s="1">
        <v>2</v>
      </c>
      <c r="B12" s="10">
        <f aca="true" t="shared" si="0" ref="B12:B28">B11-C11/D11</f>
        <v>7.9990354269521</v>
      </c>
      <c r="C12" s="10">
        <f aca="true" t="shared" si="1" ref="C12:C28">EXP(B12)+6*SIN(3*B12)</f>
        <v>2972.643209465752</v>
      </c>
      <c r="D12" s="10">
        <f aca="true" t="shared" si="2" ref="D12:D28">EXP(B12)+18*COS(3*B12)</f>
        <v>2985.6720430288997</v>
      </c>
    </row>
    <row r="13" spans="1:4" ht="12.75">
      <c r="A13" s="1">
        <v>3</v>
      </c>
      <c r="B13" s="10">
        <f t="shared" si="0"/>
        <v>7.003399212852017</v>
      </c>
      <c r="C13" s="10">
        <f t="shared" si="1"/>
        <v>1105.353350872538</v>
      </c>
      <c r="D13" s="10">
        <f t="shared" si="2"/>
        <v>1090.3550049396235</v>
      </c>
    </row>
    <row r="14" spans="1:4" ht="12.75">
      <c r="A14" s="1">
        <v>4</v>
      </c>
      <c r="B14" s="10">
        <f t="shared" si="0"/>
        <v>5.989643742509818</v>
      </c>
      <c r="C14" s="10">
        <f t="shared" si="1"/>
        <v>394.6455203064268</v>
      </c>
      <c r="D14" s="10">
        <f t="shared" si="2"/>
        <v>410.73239261541625</v>
      </c>
    </row>
    <row r="15" spans="1:4" ht="12.75">
      <c r="A15" s="1">
        <v>5</v>
      </c>
      <c r="B15" s="10">
        <f t="shared" si="0"/>
        <v>5.028810052735689</v>
      </c>
      <c r="C15" s="10">
        <f t="shared" si="1"/>
        <v>156.244832160419</v>
      </c>
      <c r="D15" s="10">
        <f t="shared" si="2"/>
        <v>138.1173779296288</v>
      </c>
    </row>
    <row r="16" spans="1:4" ht="12.75">
      <c r="A16" s="1">
        <v>6</v>
      </c>
      <c r="B16" s="10">
        <f t="shared" si="0"/>
        <v>3.8975633225810933</v>
      </c>
      <c r="C16" s="10">
        <f t="shared" si="1"/>
        <v>44.68203501680833</v>
      </c>
      <c r="D16" s="10">
        <f t="shared" si="2"/>
        <v>60.83837911503007</v>
      </c>
    </row>
    <row r="17" spans="1:4" ht="12.75">
      <c r="A17" s="1">
        <v>7</v>
      </c>
      <c r="B17" s="10">
        <f t="shared" si="0"/>
        <v>3.163125034336664</v>
      </c>
      <c r="C17" s="10">
        <f t="shared" si="1"/>
        <v>23.257056704678618</v>
      </c>
      <c r="D17" s="10">
        <f t="shared" si="2"/>
        <v>5.681912123745626</v>
      </c>
    </row>
    <row r="18" spans="1:4" ht="12.75">
      <c r="A18" s="1">
        <v>8</v>
      </c>
      <c r="B18" s="10">
        <f t="shared" si="0"/>
        <v>-0.9300492700464735</v>
      </c>
      <c r="C18" s="10">
        <f t="shared" si="1"/>
        <v>-1.670993902326387</v>
      </c>
      <c r="D18" s="10">
        <f t="shared" si="2"/>
        <v>-16.50523910838673</v>
      </c>
    </row>
    <row r="19" spans="1:4" ht="12.75">
      <c r="A19" s="1">
        <v>9</v>
      </c>
      <c r="B19" s="10">
        <f t="shared" si="0"/>
        <v>-1.0312894817970149</v>
      </c>
      <c r="C19" s="10">
        <f t="shared" si="1"/>
        <v>0.07031033836228417</v>
      </c>
      <c r="D19" s="10">
        <f t="shared" si="2"/>
        <v>-17.622958586593757</v>
      </c>
    </row>
    <row r="20" spans="1:4" ht="12.75">
      <c r="A20" s="1">
        <v>10</v>
      </c>
      <c r="B20" s="10">
        <f t="shared" si="0"/>
        <v>-1.0272997806343638</v>
      </c>
      <c r="C20" s="10">
        <f t="shared" si="1"/>
        <v>2.505700614013895E-05</v>
      </c>
      <c r="D20" s="10">
        <f t="shared" si="2"/>
        <v>-17.60996763816057</v>
      </c>
    </row>
    <row r="21" spans="1:4" ht="12.75">
      <c r="A21" s="1">
        <v>11</v>
      </c>
      <c r="B21" s="10">
        <f t="shared" si="0"/>
        <v>-1.0272983577466757</v>
      </c>
      <c r="C21" s="10">
        <f t="shared" si="1"/>
        <v>3.6206038167563293E-12</v>
      </c>
      <c r="D21" s="10">
        <f t="shared" si="2"/>
        <v>-17.609962544774167</v>
      </c>
    </row>
    <row r="22" spans="1:4" ht="12.75">
      <c r="A22" s="1">
        <v>12</v>
      </c>
      <c r="B22" s="10">
        <f t="shared" si="0"/>
        <v>-1.02729835774647</v>
      </c>
      <c r="C22" s="10">
        <f t="shared" si="1"/>
        <v>2.3869795029440866E-15</v>
      </c>
      <c r="D22" s="10">
        <f t="shared" si="2"/>
        <v>-17.609962544773428</v>
      </c>
    </row>
    <row r="23" spans="1:4" ht="12.75">
      <c r="A23" s="1">
        <v>13</v>
      </c>
      <c r="B23" s="10">
        <f t="shared" si="0"/>
        <v>-1.0272983577464698</v>
      </c>
      <c r="C23" s="10">
        <f t="shared" si="1"/>
        <v>-2.886579864025407E-15</v>
      </c>
      <c r="D23" s="10">
        <f t="shared" si="2"/>
        <v>-17.609962544773428</v>
      </c>
    </row>
    <row r="24" spans="1:4" ht="12.75">
      <c r="A24" s="1">
        <v>14</v>
      </c>
      <c r="B24" s="10">
        <f t="shared" si="0"/>
        <v>-1.02729835774647</v>
      </c>
      <c r="C24" s="10">
        <f t="shared" si="1"/>
        <v>2.3869795029440866E-15</v>
      </c>
      <c r="D24" s="10">
        <f t="shared" si="2"/>
        <v>-17.609962544773428</v>
      </c>
    </row>
    <row r="25" spans="1:4" ht="12.75">
      <c r="A25" s="1">
        <v>15</v>
      </c>
      <c r="B25" s="10">
        <f t="shared" si="0"/>
        <v>-1.0272983577464698</v>
      </c>
      <c r="C25" s="10">
        <f t="shared" si="1"/>
        <v>-2.886579864025407E-15</v>
      </c>
      <c r="D25" s="10">
        <f t="shared" si="2"/>
        <v>-17.609962544773428</v>
      </c>
    </row>
    <row r="26" spans="1:4" ht="12.75">
      <c r="A26" s="1">
        <v>16</v>
      </c>
      <c r="B26" s="10">
        <f t="shared" si="0"/>
        <v>-1.02729835774647</v>
      </c>
      <c r="C26" s="10">
        <f t="shared" si="1"/>
        <v>2.3869795029440866E-15</v>
      </c>
      <c r="D26" s="10">
        <f t="shared" si="2"/>
        <v>-17.609962544773428</v>
      </c>
    </row>
    <row r="27" spans="1:4" ht="12.75">
      <c r="A27" s="1">
        <v>17</v>
      </c>
      <c r="B27" s="10">
        <f t="shared" si="0"/>
        <v>-1.0272983577464698</v>
      </c>
      <c r="C27" s="10">
        <f t="shared" si="1"/>
        <v>-2.886579864025407E-15</v>
      </c>
      <c r="D27" s="10">
        <f t="shared" si="2"/>
        <v>-17.609962544773428</v>
      </c>
    </row>
    <row r="28" spans="1:4" ht="12.75">
      <c r="A28" s="1">
        <v>18</v>
      </c>
      <c r="B28" s="10">
        <f t="shared" si="0"/>
        <v>-1.02729835774647</v>
      </c>
      <c r="C28" s="10">
        <f t="shared" si="1"/>
        <v>2.3869795029440866E-15</v>
      </c>
      <c r="D28" s="10">
        <f t="shared" si="2"/>
        <v>-17.609962544773428</v>
      </c>
    </row>
    <row r="29" ht="12.75">
      <c r="C29" s="7">
        <f>IF(ABS(C28)&gt;0.0000000001,"MÉTODO DE NEWTON NÃO CONVERGIU!!","")</f>
      </c>
    </row>
    <row r="30" ht="13.5" thickBot="1"/>
    <row r="31" spans="2:5" ht="13.5" thickBot="1">
      <c r="B31" s="4" t="s">
        <v>9</v>
      </c>
      <c r="C31" s="8">
        <f>B28</f>
        <v>-1.02729835774647</v>
      </c>
      <c r="D31" s="5" t="str">
        <f>IF(C29="",IF(D28&gt;0,"é mínimo local","é máximo local"),"não é extremo local")</f>
        <v>é máximo local</v>
      </c>
      <c r="E31" s="6"/>
    </row>
  </sheetData>
  <mergeCells count="5">
    <mergeCell ref="A5:G5"/>
    <mergeCell ref="A6:G6"/>
    <mergeCell ref="A2:G2"/>
    <mergeCell ref="A4:G4"/>
    <mergeCell ref="A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jsoares</dc:creator>
  <cp:keywords/>
  <dc:description/>
  <cp:lastModifiedBy>jsoares</cp:lastModifiedBy>
  <dcterms:created xsi:type="dcterms:W3CDTF">2000-10-15T19:51:14Z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